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599" activeTab="1"/>
  </bookViews>
  <sheets>
    <sheet name="แทรก 1" sheetId="1" r:id="rId1"/>
    <sheet name="ข้อมูลทั่วไป 1" sheetId="2" r:id="rId2"/>
    <sheet name="ข้อมูลทั่วไป2 " sheetId="3" r:id="rId3"/>
    <sheet name="ข้อมูลทั่วไป3" sheetId="4" r:id="rId4"/>
    <sheet name="ข้อมูลทั่วไป4" sheetId="5" r:id="rId5"/>
    <sheet name="ข้อมูลทั่วไป5" sheetId="6" r:id="rId6"/>
    <sheet name="ข้อมูลทั่วไป 6" sheetId="7" r:id="rId7"/>
    <sheet name="ข้อมูลทั่วไป 7" sheetId="8" r:id="rId8"/>
  </sheets>
  <definedNames/>
  <calcPr fullCalcOnLoad="1"/>
</workbook>
</file>

<file path=xl/sharedStrings.xml><?xml version="1.0" encoding="utf-8"?>
<sst xmlns="http://schemas.openxmlformats.org/spreadsheetml/2006/main" count="180" uniqueCount="101">
  <si>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</si>
  <si>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</si>
  <si>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</si>
  <si>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</si>
  <si>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</si>
  <si>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</si>
  <si>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1-5 ปี</t>
  </si>
  <si>
    <t>60 ปี ขึ้นไป</t>
  </si>
  <si>
    <t>6-14  ปี</t>
  </si>
  <si>
    <t xml:space="preserve">45-59 ปี </t>
  </si>
  <si>
    <t>สิทธิ uc</t>
  </si>
  <si>
    <t>พิการ</t>
  </si>
  <si>
    <t>อสม.</t>
  </si>
  <si>
    <t>ศสมช.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</si>
  <si>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</si>
  <si>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</si>
  <si>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</si>
  <si>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</si>
  <si>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</si>
  <si>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</si>
  <si>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</si>
  <si>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</si>
  <si>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</si>
  <si>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</si>
  <si>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</si>
  <si>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</si>
  <si>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</si>
  <si>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</si>
  <si>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</si>
  <si>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</si>
  <si>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</si>
  <si>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</si>
  <si>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</si>
  <si>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ญ30 -60 ปี</t>
  </si>
  <si>
    <t>1  ปี</t>
  </si>
  <si>
    <t>2 ปี</t>
  </si>
  <si>
    <t>3 ปี</t>
  </si>
  <si>
    <t>4 ปี</t>
  </si>
  <si>
    <t>5 ปี</t>
  </si>
  <si>
    <t>รวม 0-5 ปี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</si>
  <si>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</si>
  <si>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</si>
  <si>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</si>
  <si>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</si>
  <si>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</si>
  <si>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</si>
  <si>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</si>
  <si>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</si>
  <si>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non-uc</t>
  </si>
  <si>
    <t>ประกันสังคม</t>
  </si>
  <si>
    <t>บ้านท่าเข็ญ</t>
  </si>
  <si>
    <t>บ้านถนน</t>
  </si>
  <si>
    <t>บ้านกลาง</t>
  </si>
  <si>
    <t>บ้านเกาะทัง</t>
  </si>
  <si>
    <t>บ้านริมเขื่อน</t>
  </si>
  <si>
    <t xml:space="preserve">แบบรายงานและประเมินผลการปฏิบัติงาน รพสต...บ้านเกาะทัง  </t>
  </si>
  <si>
    <t>ระดับทอง</t>
  </si>
  <si>
    <t>ตลาดนัด</t>
  </si>
  <si>
    <t>แบบรายงานและประเมินผลการปฏิบัติงาน รพสต....บ้านเกาะทัง.....................</t>
  </si>
  <si>
    <t>แบบรายงานและประเมินผลการปฏิบัติงาน รพสต...บ้านเกาะทัง..........</t>
  </si>
  <si>
    <t>แบบรายงานและประเมินผลการปฏิบัติงาน รพสต...บ้านเกาะทัง.........................</t>
  </si>
  <si>
    <t>แบบรายงานและประเมินผลการปฏิบัติงาน รพสต....บ้านเกาะทัง</t>
  </si>
  <si>
    <t xml:space="preserve">                ข้อมูลทั่วไป</t>
  </si>
  <si>
    <t xml:space="preserve">                   ข้อมูลทั่วไป</t>
  </si>
  <si>
    <t xml:space="preserve">                ข้อมูลทั่วไป(เฉพาะกลุ่มเป้าหมาย)</t>
  </si>
  <si>
    <t xml:space="preserve">                      ข้อมูลทั่วไป(เฉพาะกลุ่มเป้าหมาย)</t>
  </si>
  <si>
    <t xml:space="preserve">                    ข้อมูลทั่วไป(เฉพาะกลุ่มเป้าหมาย)</t>
  </si>
  <si>
    <t>15- 44 ปี</t>
  </si>
  <si>
    <t>ปีงบประมาณ  2557</t>
  </si>
  <si>
    <t>ต่ำกว่า 1 ปี</t>
  </si>
  <si>
    <t>แผงลอย</t>
  </si>
  <si>
    <t>จิตเวช</t>
  </si>
  <si>
    <t>ติดเตียง</t>
  </si>
  <si>
    <t>แบบรายงานและประเมินผลการปฏิบัติงาน รพสต..บ้านเกาะทัง.</t>
  </si>
  <si>
    <t>จำนวนนร.ทั้งหมด</t>
  </si>
  <si>
    <t>ชาย 10 - 24 ปี</t>
  </si>
  <si>
    <t>หญิง 10 - 24 ปี</t>
  </si>
  <si>
    <t>หญิง 10 -19 ปี</t>
  </si>
  <si>
    <t>ญ30 -70 ปี</t>
  </si>
  <si>
    <t>15 -34 ปี</t>
  </si>
  <si>
    <t>35 -59 ปี</t>
  </si>
  <si>
    <t>น้ำหนัก 100 +</t>
  </si>
  <si>
    <t>ต่ำกว่า 3  ปี</t>
  </si>
  <si>
    <t>3-5 ปี</t>
  </si>
  <si>
    <t>TB</t>
  </si>
  <si>
    <t>ร้านชำ</t>
  </si>
  <si>
    <t>ผลิตอาหาร</t>
  </si>
  <si>
    <t>ผลิตน้ำดื่ม</t>
  </si>
  <si>
    <t>ปีงบประมาณ  2557(  ตามทะเบียนราษฏร์)</t>
  </si>
  <si>
    <t>ปีงบประมาณ  2557( อาศัยจริง)</t>
  </si>
  <si>
    <t xml:space="preserve"> 15--34 ปี</t>
  </si>
  <si>
    <t>DM</t>
  </si>
  <si>
    <t>HT</t>
  </si>
  <si>
    <t>DM+HT</t>
  </si>
  <si>
    <t xml:space="preserve"> 35 - 59 ปี</t>
  </si>
  <si>
    <t>รวม DM</t>
  </si>
  <si>
    <t xml:space="preserve"> 60 +</t>
  </si>
  <si>
    <t>รวม HT</t>
  </si>
  <si>
    <t>รวม DM+HT</t>
  </si>
  <si>
    <t>รวมป่วย</t>
  </si>
  <si>
    <t>อายุ 30 - 60 ปี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</si>
</sst>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b/>
      <sz val="14"/>
      <color indexed="10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4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1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shrinkToFit="1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42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N5" sqref="N5:N19"/>
    </sheetView>
  </sheetViews>
  <sheetFormatPr defaultColWidth="9.140625" defaultRowHeight="15"/>
  <cols>
    <col min="1" max="1" width="6.7109375" style="31" customWidth="1"/>
    <col min="2" max="2" width="18.140625" style="31" customWidth="1"/>
    <col min="3" max="3" width="10.28125" style="31" customWidth="1"/>
    <col min="4" max="4" width="8.421875" style="31" customWidth="1"/>
    <col min="5" max="5" width="6.28125" style="31" customWidth="1"/>
    <col min="6" max="6" width="6.421875" style="31" customWidth="1"/>
    <col min="7" max="7" width="7.7109375" style="31" customWidth="1"/>
    <col min="8" max="8" width="7.00390625" style="31" customWidth="1"/>
    <col min="9" max="9" width="8.28125" style="31" customWidth="1"/>
    <col min="10" max="10" width="8.57421875" style="31" customWidth="1"/>
    <col min="11" max="11" width="8.8515625" style="31" customWidth="1"/>
    <col min="12" max="12" width="11.00390625" style="31" customWidth="1"/>
    <col min="13" max="13" width="11.421875" style="31" customWidth="1"/>
    <col min="14" max="16384" width="9.00390625" style="31" customWidth="1"/>
  </cols>
  <sheetData>
    <row r="1" spans="1:12" ht="23.25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3.25">
      <c r="A2" s="35" t="s">
        <v>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23.25">
      <c r="A3" s="31" t="s">
        <v>62</v>
      </c>
    </row>
    <row r="4" spans="1:13" ht="26.25" customHeight="1">
      <c r="A4" s="33" t="s">
        <v>0</v>
      </c>
      <c r="B4" s="33" t="s">
        <v>1</v>
      </c>
      <c r="C4" s="34" t="s">
        <v>5</v>
      </c>
      <c r="D4" s="34" t="s">
        <v>2</v>
      </c>
      <c r="E4" s="34" t="s">
        <v>3</v>
      </c>
      <c r="F4" s="34" t="s">
        <v>4</v>
      </c>
      <c r="G4" s="34" t="s">
        <v>69</v>
      </c>
      <c r="H4" s="34" t="s">
        <v>6</v>
      </c>
      <c r="I4" s="34" t="s">
        <v>8</v>
      </c>
      <c r="J4" s="34" t="s">
        <v>67</v>
      </c>
      <c r="K4" s="34" t="s">
        <v>9</v>
      </c>
      <c r="L4" s="34" t="s">
        <v>7</v>
      </c>
      <c r="M4" s="33" t="s">
        <v>100</v>
      </c>
    </row>
    <row r="5" spans="1:13" ht="23.25">
      <c r="A5" s="16">
        <v>1</v>
      </c>
      <c r="B5" s="32" t="s">
        <v>50</v>
      </c>
      <c r="C5" s="16">
        <v>133</v>
      </c>
      <c r="D5" s="16">
        <v>358</v>
      </c>
      <c r="E5" s="16">
        <v>171</v>
      </c>
      <c r="F5" s="16">
        <v>187</v>
      </c>
      <c r="G5" s="16">
        <v>2</v>
      </c>
      <c r="H5" s="16">
        <v>18</v>
      </c>
      <c r="I5" s="16">
        <v>54</v>
      </c>
      <c r="J5" s="16">
        <v>134</v>
      </c>
      <c r="K5" s="16">
        <v>74</v>
      </c>
      <c r="L5" s="16">
        <v>76</v>
      </c>
      <c r="M5" s="32">
        <v>142</v>
      </c>
    </row>
    <row r="6" spans="1:13" ht="23.25">
      <c r="A6" s="16">
        <v>2</v>
      </c>
      <c r="B6" s="32" t="s">
        <v>51</v>
      </c>
      <c r="C6" s="16">
        <v>95</v>
      </c>
      <c r="D6" s="16">
        <v>279</v>
      </c>
      <c r="E6" s="16">
        <v>140</v>
      </c>
      <c r="F6" s="16">
        <v>139</v>
      </c>
      <c r="G6" s="16">
        <v>1</v>
      </c>
      <c r="H6" s="16">
        <v>24</v>
      </c>
      <c r="I6" s="16">
        <v>46</v>
      </c>
      <c r="J6" s="16">
        <v>87</v>
      </c>
      <c r="K6" s="16">
        <v>52</v>
      </c>
      <c r="L6" s="16">
        <v>69</v>
      </c>
      <c r="M6" s="32">
        <v>107</v>
      </c>
    </row>
    <row r="7" spans="1:13" ht="23.25">
      <c r="A7" s="16">
        <v>3</v>
      </c>
      <c r="B7" s="32" t="s">
        <v>52</v>
      </c>
      <c r="C7" s="16">
        <v>148</v>
      </c>
      <c r="D7" s="16">
        <v>406</v>
      </c>
      <c r="E7" s="16">
        <v>195</v>
      </c>
      <c r="F7" s="16">
        <v>211</v>
      </c>
      <c r="G7" s="16">
        <v>2</v>
      </c>
      <c r="H7" s="16">
        <v>26</v>
      </c>
      <c r="I7" s="16">
        <v>63</v>
      </c>
      <c r="J7" s="16">
        <v>131</v>
      </c>
      <c r="K7" s="16">
        <v>87</v>
      </c>
      <c r="L7" s="16">
        <v>97</v>
      </c>
      <c r="M7" s="32">
        <v>145</v>
      </c>
    </row>
    <row r="8" spans="1:13" ht="23.25">
      <c r="A8" s="16">
        <v>4</v>
      </c>
      <c r="B8" s="32" t="s">
        <v>53</v>
      </c>
      <c r="C8" s="16">
        <v>149</v>
      </c>
      <c r="D8" s="16">
        <v>341</v>
      </c>
      <c r="E8" s="16">
        <v>177</v>
      </c>
      <c r="F8" s="16">
        <v>164</v>
      </c>
      <c r="G8" s="16">
        <v>1</v>
      </c>
      <c r="H8" s="16">
        <v>20</v>
      </c>
      <c r="I8" s="16">
        <v>48</v>
      </c>
      <c r="J8" s="16">
        <v>117</v>
      </c>
      <c r="K8" s="16">
        <v>68</v>
      </c>
      <c r="L8" s="16">
        <v>87</v>
      </c>
      <c r="M8" s="32">
        <v>138</v>
      </c>
    </row>
    <row r="9" spans="1:13" ht="23.25">
      <c r="A9" s="16">
        <v>5</v>
      </c>
      <c r="B9" s="32" t="s">
        <v>54</v>
      </c>
      <c r="C9" s="16">
        <v>127</v>
      </c>
      <c r="D9" s="16">
        <v>318</v>
      </c>
      <c r="E9" s="16">
        <v>172</v>
      </c>
      <c r="F9" s="16">
        <v>146</v>
      </c>
      <c r="G9" s="16">
        <v>3</v>
      </c>
      <c r="H9" s="16">
        <v>19</v>
      </c>
      <c r="I9" s="16">
        <v>45</v>
      </c>
      <c r="J9" s="16">
        <v>103</v>
      </c>
      <c r="K9" s="16">
        <v>74</v>
      </c>
      <c r="L9" s="16">
        <v>74</v>
      </c>
      <c r="M9" s="32">
        <v>140</v>
      </c>
    </row>
    <row r="10" spans="1:13" ht="23.25">
      <c r="A10" s="32"/>
      <c r="B10" s="32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32"/>
    </row>
    <row r="11" spans="1:13" ht="23.25">
      <c r="A11" s="32"/>
      <c r="B11" s="32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2"/>
    </row>
    <row r="12" spans="1:13" ht="23.25">
      <c r="A12" s="32"/>
      <c r="B12" s="32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32"/>
    </row>
    <row r="13" spans="1:13" ht="23.25">
      <c r="A13" s="32"/>
      <c r="B13" s="3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32"/>
    </row>
    <row r="14" spans="1:13" ht="23.25">
      <c r="A14" s="32"/>
      <c r="B14" s="3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32"/>
    </row>
    <row r="15" spans="1:13" ht="23.25">
      <c r="A15" s="32"/>
      <c r="B15" s="3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32"/>
    </row>
    <row r="16" spans="1:13" ht="23.25">
      <c r="A16" s="32"/>
      <c r="B16" s="3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2"/>
    </row>
    <row r="17" spans="1:13" ht="23.25">
      <c r="A17" s="32"/>
      <c r="B17" s="3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2"/>
    </row>
    <row r="18" spans="1:13" ht="23.25">
      <c r="A18" s="32"/>
      <c r="B18" s="32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2"/>
    </row>
    <row r="19" spans="1:13" ht="23.25">
      <c r="A19" s="32"/>
      <c r="B19" s="16" t="s">
        <v>30</v>
      </c>
      <c r="C19" s="16">
        <f aca="true" t="shared" si="0" ref="C19:L19">SUM(C5:C18)</f>
        <v>652</v>
      </c>
      <c r="D19" s="16">
        <f t="shared" si="0"/>
        <v>1702</v>
      </c>
      <c r="E19" s="16">
        <f t="shared" si="0"/>
        <v>855</v>
      </c>
      <c r="F19" s="16">
        <f t="shared" si="0"/>
        <v>847</v>
      </c>
      <c r="G19" s="16">
        <f t="shared" si="0"/>
        <v>9</v>
      </c>
      <c r="H19" s="16">
        <f t="shared" si="0"/>
        <v>107</v>
      </c>
      <c r="I19" s="16">
        <f t="shared" si="0"/>
        <v>256</v>
      </c>
      <c r="J19" s="16">
        <f t="shared" si="0"/>
        <v>572</v>
      </c>
      <c r="K19" s="16">
        <f t="shared" si="0"/>
        <v>355</v>
      </c>
      <c r="L19" s="16">
        <f t="shared" si="0"/>
        <v>403</v>
      </c>
      <c r="M19" s="32">
        <f>SUM(M5:M18)</f>
        <v>672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M5" sqref="M5:M9"/>
    </sheetView>
  </sheetViews>
  <sheetFormatPr defaultColWidth="9.140625" defaultRowHeight="15"/>
  <cols>
    <col min="1" max="1" width="6.7109375" style="2" customWidth="1"/>
    <col min="2" max="2" width="18.140625" style="2" customWidth="1"/>
    <col min="3" max="3" width="10.28125" style="2" customWidth="1"/>
    <col min="4" max="4" width="8.421875" style="2" customWidth="1"/>
    <col min="5" max="5" width="6.28125" style="2" customWidth="1"/>
    <col min="6" max="6" width="6.421875" style="2" customWidth="1"/>
    <col min="7" max="7" width="7.7109375" style="2" customWidth="1"/>
    <col min="8" max="8" width="7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1.00390625" style="18" customWidth="1"/>
    <col min="13" max="13" width="8.8515625" style="2" customWidth="1"/>
    <col min="14" max="16384" width="9.00390625" style="2" customWidth="1"/>
  </cols>
  <sheetData>
    <row r="1" spans="1:12" ht="23.25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3.25">
      <c r="A2" s="36" t="s">
        <v>88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ht="23.25">
      <c r="A3" s="2" t="s">
        <v>62</v>
      </c>
    </row>
    <row r="4" spans="1:12" ht="26.25" customHeight="1">
      <c r="A4" s="5" t="s">
        <v>0</v>
      </c>
      <c r="B4" s="5" t="s">
        <v>1</v>
      </c>
      <c r="C4" s="6" t="s">
        <v>5</v>
      </c>
      <c r="D4" s="6" t="s">
        <v>2</v>
      </c>
      <c r="E4" s="6" t="s">
        <v>3</v>
      </c>
      <c r="F4" s="6" t="s">
        <v>4</v>
      </c>
      <c r="G4" s="6" t="s">
        <v>69</v>
      </c>
      <c r="H4" s="6" t="s">
        <v>6</v>
      </c>
      <c r="I4" s="6" t="s">
        <v>8</v>
      </c>
      <c r="J4" s="6" t="s">
        <v>67</v>
      </c>
      <c r="K4" s="6" t="s">
        <v>9</v>
      </c>
      <c r="L4" s="34" t="s">
        <v>7</v>
      </c>
    </row>
    <row r="5" spans="1:12" ht="23.25">
      <c r="A5" s="3">
        <v>1</v>
      </c>
      <c r="B5" s="1" t="s">
        <v>50</v>
      </c>
      <c r="C5" s="3">
        <v>133</v>
      </c>
      <c r="D5" s="3">
        <v>641</v>
      </c>
      <c r="E5" s="3">
        <v>330</v>
      </c>
      <c r="F5" s="3">
        <v>311</v>
      </c>
      <c r="G5" s="3">
        <v>3</v>
      </c>
      <c r="H5" s="3">
        <v>23</v>
      </c>
      <c r="I5" s="10">
        <v>77</v>
      </c>
      <c r="J5" s="10">
        <v>342</v>
      </c>
      <c r="K5" s="10">
        <v>109</v>
      </c>
      <c r="L5" s="16">
        <v>87</v>
      </c>
    </row>
    <row r="6" spans="1:12" ht="23.25">
      <c r="A6" s="3">
        <v>2</v>
      </c>
      <c r="B6" s="1" t="s">
        <v>51</v>
      </c>
      <c r="C6" s="3">
        <v>95</v>
      </c>
      <c r="D6" s="3">
        <v>529</v>
      </c>
      <c r="E6" s="3">
        <v>265</v>
      </c>
      <c r="F6" s="3">
        <v>264</v>
      </c>
      <c r="G6" s="3">
        <v>1</v>
      </c>
      <c r="H6" s="3">
        <v>28</v>
      </c>
      <c r="I6" s="10">
        <v>64</v>
      </c>
      <c r="J6" s="10">
        <v>276</v>
      </c>
      <c r="K6" s="10">
        <v>81</v>
      </c>
      <c r="L6" s="16">
        <v>79</v>
      </c>
    </row>
    <row r="7" spans="1:12" ht="23.25">
      <c r="A7" s="3">
        <v>3</v>
      </c>
      <c r="B7" s="1" t="s">
        <v>52</v>
      </c>
      <c r="C7" s="3">
        <v>148</v>
      </c>
      <c r="D7" s="3">
        <v>658</v>
      </c>
      <c r="E7" s="3">
        <v>348</v>
      </c>
      <c r="F7" s="3">
        <v>310</v>
      </c>
      <c r="G7" s="3">
        <v>3</v>
      </c>
      <c r="H7" s="3">
        <v>31</v>
      </c>
      <c r="I7" s="10">
        <v>79</v>
      </c>
      <c r="J7" s="10">
        <v>320</v>
      </c>
      <c r="K7" s="10">
        <v>114</v>
      </c>
      <c r="L7" s="16">
        <v>111</v>
      </c>
    </row>
    <row r="8" spans="1:12" ht="23.25">
      <c r="A8" s="3">
        <v>4</v>
      </c>
      <c r="B8" s="1" t="s">
        <v>53</v>
      </c>
      <c r="C8" s="3">
        <v>149</v>
      </c>
      <c r="D8" s="3">
        <v>605</v>
      </c>
      <c r="E8" s="3">
        <v>304</v>
      </c>
      <c r="F8" s="3">
        <v>301</v>
      </c>
      <c r="G8" s="3">
        <v>2</v>
      </c>
      <c r="H8" s="3">
        <v>19</v>
      </c>
      <c r="I8" s="10">
        <v>78</v>
      </c>
      <c r="J8" s="10">
        <v>306</v>
      </c>
      <c r="K8" s="10">
        <v>100</v>
      </c>
      <c r="L8" s="16">
        <v>100</v>
      </c>
    </row>
    <row r="9" spans="1:12" ht="23.25">
      <c r="A9" s="3">
        <v>5</v>
      </c>
      <c r="B9" s="1" t="s">
        <v>54</v>
      </c>
      <c r="C9" s="3">
        <v>127</v>
      </c>
      <c r="D9" s="3">
        <v>516</v>
      </c>
      <c r="E9" s="3">
        <v>279</v>
      </c>
      <c r="F9" s="3">
        <v>237</v>
      </c>
      <c r="G9" s="3">
        <v>4</v>
      </c>
      <c r="H9" s="3">
        <v>24</v>
      </c>
      <c r="I9" s="10">
        <v>61</v>
      </c>
      <c r="J9" s="10">
        <v>260</v>
      </c>
      <c r="K9" s="10">
        <v>87</v>
      </c>
      <c r="L9" s="16">
        <v>80</v>
      </c>
    </row>
    <row r="10" spans="1:12" ht="23.2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16"/>
    </row>
    <row r="11" spans="1:12" ht="23.2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16"/>
    </row>
    <row r="12" spans="1:12" ht="23.2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16"/>
    </row>
    <row r="13" spans="1:12" ht="23.2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16"/>
    </row>
    <row r="14" spans="1:12" ht="23.2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16"/>
    </row>
    <row r="15" spans="1:12" ht="23.2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16"/>
    </row>
    <row r="16" spans="1:12" ht="23.2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16"/>
    </row>
    <row r="17" spans="1:12" ht="23.2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16"/>
    </row>
    <row r="18" spans="1:12" ht="23.2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16"/>
    </row>
    <row r="19" spans="1:12" ht="23.25">
      <c r="A19" s="1"/>
      <c r="B19" s="3" t="s">
        <v>30</v>
      </c>
      <c r="C19" s="3">
        <f aca="true" t="shared" si="0" ref="C19:L19">SUM(C5:C18)</f>
        <v>652</v>
      </c>
      <c r="D19" s="3">
        <f t="shared" si="0"/>
        <v>2949</v>
      </c>
      <c r="E19" s="3">
        <f t="shared" si="0"/>
        <v>1526</v>
      </c>
      <c r="F19" s="3">
        <f t="shared" si="0"/>
        <v>1423</v>
      </c>
      <c r="G19" s="3">
        <f t="shared" si="0"/>
        <v>13</v>
      </c>
      <c r="H19" s="3">
        <f t="shared" si="0"/>
        <v>125</v>
      </c>
      <c r="I19" s="3">
        <f t="shared" si="0"/>
        <v>359</v>
      </c>
      <c r="J19" s="3">
        <f t="shared" si="0"/>
        <v>1504</v>
      </c>
      <c r="K19" s="3">
        <f t="shared" si="0"/>
        <v>491</v>
      </c>
      <c r="L19" s="16">
        <f t="shared" si="0"/>
        <v>457</v>
      </c>
    </row>
  </sheetData>
  <sheetProtection/>
  <mergeCells count="2">
    <mergeCell ref="A1:L1"/>
    <mergeCell ref="A2:L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9.00390625" style="7" customWidth="1"/>
    <col min="2" max="2" width="17.7109375" style="2" customWidth="1"/>
    <col min="3" max="3" width="12.7109375" style="2" customWidth="1"/>
    <col min="4" max="12" width="9.00390625" style="2" customWidth="1"/>
    <col min="13" max="13" width="10.28125" style="2" customWidth="1"/>
    <col min="14" max="14" width="12.421875" style="2" customWidth="1"/>
    <col min="15" max="16384" width="9.00390625" style="2" customWidth="1"/>
  </cols>
  <sheetData>
    <row r="1" spans="1:14" ht="23.25">
      <c r="A1" s="36" t="s">
        <v>73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3.25">
      <c r="A2" s="36" t="s">
        <v>68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ht="23.25">
      <c r="A3" s="7" t="s">
        <v>63</v>
      </c>
    </row>
    <row r="4" spans="1:14" ht="23.25">
      <c r="A4" s="6" t="s">
        <v>0</v>
      </c>
      <c r="B4" s="6" t="s">
        <v>18</v>
      </c>
      <c r="C4" s="11" t="s">
        <v>74</v>
      </c>
      <c r="D4" s="6" t="s">
        <v>19</v>
      </c>
      <c r="E4" s="6" t="s">
        <v>21</v>
      </c>
      <c r="F4" s="6" t="s">
        <v>20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  <c r="L4" s="5" t="s">
        <v>27</v>
      </c>
      <c r="M4" s="5" t="s">
        <v>28</v>
      </c>
      <c r="N4" s="5" t="s">
        <v>29</v>
      </c>
    </row>
    <row r="5" spans="1:14" ht="23.25">
      <c r="A5" s="3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>
      <c r="A6" s="3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3.25">
      <c r="A7" s="3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3.25">
      <c r="A8" s="3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3.25">
      <c r="A9" s="3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3.25">
      <c r="A10" s="3">
        <v>6</v>
      </c>
      <c r="B10" s="1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</row>
    <row r="11" spans="1:14" ht="23.25">
      <c r="A11" s="3">
        <v>7</v>
      </c>
      <c r="B11" s="1" t="s">
        <v>53</v>
      </c>
      <c r="C11" s="3">
        <v>68</v>
      </c>
      <c r="D11" s="3">
        <v>19</v>
      </c>
      <c r="E11" s="3">
        <v>10</v>
      </c>
      <c r="F11" s="3">
        <v>7</v>
      </c>
      <c r="G11" s="3">
        <v>6</v>
      </c>
      <c r="H11" s="3">
        <v>7</v>
      </c>
      <c r="I11" s="3">
        <v>9</v>
      </c>
      <c r="J11" s="3">
        <v>10</v>
      </c>
      <c r="K11" s="3">
        <v>5</v>
      </c>
      <c r="L11" s="1"/>
      <c r="M11" s="1"/>
      <c r="N11" s="1" t="s">
        <v>56</v>
      </c>
    </row>
    <row r="12" spans="1:14" ht="23.25">
      <c r="A12" s="3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3.25">
      <c r="A13" s="3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3.25">
      <c r="A14" s="3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3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3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3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3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3.25">
      <c r="A19" s="3"/>
      <c r="B19" s="6" t="s">
        <v>30</v>
      </c>
      <c r="C19" s="6">
        <v>68</v>
      </c>
      <c r="D19" s="5">
        <v>19</v>
      </c>
      <c r="E19" s="5">
        <v>10</v>
      </c>
      <c r="F19" s="5">
        <v>7</v>
      </c>
      <c r="G19" s="5">
        <v>6</v>
      </c>
      <c r="H19" s="5">
        <v>7</v>
      </c>
      <c r="I19" s="5">
        <v>9</v>
      </c>
      <c r="J19" s="5">
        <v>10</v>
      </c>
      <c r="K19" s="5">
        <v>5</v>
      </c>
      <c r="L19" s="5"/>
      <c r="M19" s="5"/>
      <c r="N19" s="5"/>
    </row>
  </sheetData>
  <sheetProtection/>
  <mergeCells count="2">
    <mergeCell ref="A1:N1"/>
    <mergeCell ref="A2:N2"/>
  </mergeCells>
  <printOptions/>
  <pageMargins left="0.6299212598425197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C1">
      <selection activeCell="N7" sqref="N1:S16384"/>
    </sheetView>
  </sheetViews>
  <sheetFormatPr defaultColWidth="9.140625" defaultRowHeight="15"/>
  <cols>
    <col min="1" max="1" width="7.00390625" style="2" customWidth="1"/>
    <col min="2" max="2" width="20.28125" style="2" customWidth="1"/>
    <col min="3" max="3" width="10.57421875" style="2" customWidth="1"/>
    <col min="4" max="4" width="9.00390625" style="2" customWidth="1"/>
    <col min="5" max="7" width="10.7109375" style="2" customWidth="1"/>
    <col min="8" max="11" width="9.00390625" style="2" customWidth="1"/>
    <col min="12" max="12" width="10.57421875" style="2" customWidth="1"/>
    <col min="13" max="13" width="10.28125" style="2" customWidth="1"/>
    <col min="14" max="16384" width="9.00390625" style="2" customWidth="1"/>
  </cols>
  <sheetData>
    <row r="1" spans="1:13" ht="23.25">
      <c r="A1" s="36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3.25">
      <c r="A2" s="36" t="s">
        <v>68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23.25">
      <c r="A3" s="2" t="s">
        <v>64</v>
      </c>
    </row>
    <row r="4" spans="1:13" ht="23.25">
      <c r="A4" s="5" t="s">
        <v>0</v>
      </c>
      <c r="B4" s="5" t="s">
        <v>1</v>
      </c>
      <c r="C4" s="6" t="s">
        <v>31</v>
      </c>
      <c r="D4" s="6" t="s">
        <v>32</v>
      </c>
      <c r="E4" s="6" t="s">
        <v>75</v>
      </c>
      <c r="F4" s="6" t="s">
        <v>76</v>
      </c>
      <c r="G4" s="6" t="s">
        <v>77</v>
      </c>
      <c r="H4" s="6" t="s">
        <v>33</v>
      </c>
      <c r="I4" s="6" t="s">
        <v>78</v>
      </c>
      <c r="J4" s="6" t="s">
        <v>79</v>
      </c>
      <c r="K4" s="6" t="s">
        <v>80</v>
      </c>
      <c r="L4" s="6" t="s">
        <v>7</v>
      </c>
      <c r="M4" s="6" t="s">
        <v>81</v>
      </c>
    </row>
    <row r="5" spans="1:13" ht="23.25">
      <c r="A5" s="1"/>
      <c r="B5" s="1" t="s">
        <v>50</v>
      </c>
      <c r="C5" s="3">
        <v>20</v>
      </c>
      <c r="D5" s="16">
        <v>37</v>
      </c>
      <c r="E5" s="16">
        <v>46</v>
      </c>
      <c r="F5" s="3">
        <v>49</v>
      </c>
      <c r="G5" s="3">
        <v>42</v>
      </c>
      <c r="H5" s="1">
        <v>76</v>
      </c>
      <c r="I5" s="8">
        <v>91</v>
      </c>
      <c r="J5" s="1">
        <v>87</v>
      </c>
      <c r="K5" s="1">
        <v>121</v>
      </c>
      <c r="L5" s="3">
        <v>76</v>
      </c>
      <c r="M5" s="1">
        <v>1</v>
      </c>
    </row>
    <row r="6" spans="1:13" ht="23.25">
      <c r="A6" s="1">
        <v>2</v>
      </c>
      <c r="B6" s="1" t="s">
        <v>51</v>
      </c>
      <c r="C6" s="3">
        <v>25</v>
      </c>
      <c r="D6" s="16">
        <v>37</v>
      </c>
      <c r="E6" s="16">
        <v>29</v>
      </c>
      <c r="F6" s="6">
        <v>30</v>
      </c>
      <c r="G6" s="3">
        <v>24</v>
      </c>
      <c r="H6" s="1">
        <v>51</v>
      </c>
      <c r="I6" s="8">
        <v>68</v>
      </c>
      <c r="J6" s="1">
        <v>48</v>
      </c>
      <c r="K6" s="1">
        <v>91</v>
      </c>
      <c r="L6" s="3">
        <v>69</v>
      </c>
      <c r="M6" s="1">
        <v>0</v>
      </c>
    </row>
    <row r="7" spans="1:13" ht="23.25">
      <c r="A7" s="1">
        <v>3</v>
      </c>
      <c r="B7" s="1" t="s">
        <v>52</v>
      </c>
      <c r="C7" s="3">
        <v>28</v>
      </c>
      <c r="D7" s="16">
        <v>44</v>
      </c>
      <c r="E7" s="16">
        <v>59</v>
      </c>
      <c r="F7" s="3">
        <v>50</v>
      </c>
      <c r="G7" s="3">
        <v>40</v>
      </c>
      <c r="H7" s="1">
        <v>80</v>
      </c>
      <c r="I7" s="8">
        <v>105</v>
      </c>
      <c r="J7" s="1">
        <v>83</v>
      </c>
      <c r="K7" s="1">
        <v>135</v>
      </c>
      <c r="L7" s="3">
        <v>97</v>
      </c>
      <c r="M7" s="1">
        <v>1</v>
      </c>
    </row>
    <row r="8" spans="1:13" ht="23.25">
      <c r="A8" s="1">
        <v>4</v>
      </c>
      <c r="B8" s="1" t="s">
        <v>53</v>
      </c>
      <c r="C8" s="3">
        <v>21</v>
      </c>
      <c r="D8" s="16">
        <v>37</v>
      </c>
      <c r="E8" s="16">
        <v>35</v>
      </c>
      <c r="F8" s="3">
        <v>27</v>
      </c>
      <c r="G8" s="3">
        <v>27</v>
      </c>
      <c r="H8" s="1">
        <v>70</v>
      </c>
      <c r="I8" s="8">
        <v>87</v>
      </c>
      <c r="J8" s="1">
        <v>71</v>
      </c>
      <c r="K8" s="1">
        <v>114</v>
      </c>
      <c r="L8" s="3">
        <v>87</v>
      </c>
      <c r="M8" s="1">
        <v>1</v>
      </c>
    </row>
    <row r="9" spans="1:13" ht="23.25">
      <c r="A9" s="1">
        <v>5</v>
      </c>
      <c r="B9" s="1" t="s">
        <v>54</v>
      </c>
      <c r="C9" s="3">
        <v>22</v>
      </c>
      <c r="D9" s="16">
        <v>34</v>
      </c>
      <c r="E9" s="16">
        <v>41</v>
      </c>
      <c r="F9" s="3">
        <v>26</v>
      </c>
      <c r="G9" s="3">
        <v>23</v>
      </c>
      <c r="H9" s="1">
        <v>61</v>
      </c>
      <c r="I9" s="1">
        <v>79</v>
      </c>
      <c r="J9" s="1">
        <v>60</v>
      </c>
      <c r="K9" s="1">
        <v>117</v>
      </c>
      <c r="L9" s="3">
        <v>74</v>
      </c>
      <c r="M9" s="1">
        <v>0</v>
      </c>
    </row>
    <row r="10" spans="1:13" ht="23.25">
      <c r="A10" s="1"/>
      <c r="B10" s="1"/>
      <c r="C10" s="3"/>
      <c r="D10" s="3"/>
      <c r="E10" s="3"/>
      <c r="F10" s="3"/>
      <c r="G10" s="3"/>
      <c r="H10" s="1"/>
      <c r="I10" s="1"/>
      <c r="J10" s="1"/>
      <c r="K10" s="1"/>
      <c r="L10" s="3"/>
      <c r="M10" s="1"/>
    </row>
    <row r="11" spans="1:13" ht="23.25">
      <c r="A11" s="1"/>
      <c r="B11" s="1"/>
      <c r="C11" s="6"/>
      <c r="D11" s="6"/>
      <c r="E11" s="6"/>
      <c r="F11" s="6"/>
      <c r="G11" s="6"/>
      <c r="H11" s="1"/>
      <c r="I11" s="1"/>
      <c r="J11" s="1"/>
      <c r="K11" s="1"/>
      <c r="L11" s="6"/>
      <c r="M11" s="1"/>
    </row>
    <row r="12" spans="1:13" ht="23.25">
      <c r="A12" s="1"/>
      <c r="B12" s="1"/>
      <c r="C12" s="3"/>
      <c r="D12" s="3"/>
      <c r="E12" s="3"/>
      <c r="F12" s="3"/>
      <c r="G12" s="3"/>
      <c r="H12" s="9"/>
      <c r="I12" s="9"/>
      <c r="J12" s="9"/>
      <c r="K12" s="9"/>
      <c r="L12" s="3"/>
      <c r="M12" s="9"/>
    </row>
    <row r="13" spans="1:13" ht="23.25">
      <c r="A13" s="1"/>
      <c r="B13" s="1"/>
      <c r="C13" s="3"/>
      <c r="D13" s="3"/>
      <c r="E13" s="3"/>
      <c r="F13" s="3"/>
      <c r="G13" s="3"/>
      <c r="H13" s="1"/>
      <c r="I13" s="1"/>
      <c r="J13" s="1"/>
      <c r="K13" s="1"/>
      <c r="L13" s="3"/>
      <c r="M13" s="1"/>
    </row>
    <row r="14" spans="1:13" ht="23.25">
      <c r="A14" s="1"/>
      <c r="B14" s="1"/>
      <c r="C14" s="3"/>
      <c r="D14" s="3"/>
      <c r="E14" s="3"/>
      <c r="F14" s="3"/>
      <c r="G14" s="3"/>
      <c r="H14" s="1"/>
      <c r="I14" s="1"/>
      <c r="J14" s="1"/>
      <c r="K14" s="1"/>
      <c r="L14" s="3"/>
      <c r="M14" s="1"/>
    </row>
    <row r="15" spans="1:13" ht="23.25">
      <c r="A15" s="1"/>
      <c r="B15" s="1"/>
      <c r="C15" s="3"/>
      <c r="D15" s="3"/>
      <c r="E15" s="3"/>
      <c r="F15" s="3"/>
      <c r="G15" s="3"/>
      <c r="H15" s="1"/>
      <c r="I15" s="1"/>
      <c r="J15" s="1"/>
      <c r="K15" s="1"/>
      <c r="L15" s="3"/>
      <c r="M15" s="1"/>
    </row>
    <row r="16" spans="1:13" ht="23.25">
      <c r="A16" s="1"/>
      <c r="B16" s="1"/>
      <c r="C16" s="3"/>
      <c r="D16" s="3"/>
      <c r="E16" s="3"/>
      <c r="F16" s="3"/>
      <c r="G16" s="3"/>
      <c r="H16" s="1"/>
      <c r="I16" s="1"/>
      <c r="J16" s="1"/>
      <c r="K16" s="1"/>
      <c r="L16" s="3"/>
      <c r="M16" s="1"/>
    </row>
    <row r="17" spans="1:13" ht="23.25">
      <c r="A17" s="1"/>
      <c r="B17" s="1"/>
      <c r="C17" s="3"/>
      <c r="D17" s="3"/>
      <c r="E17" s="3"/>
      <c r="F17" s="3"/>
      <c r="G17" s="3"/>
      <c r="H17" s="1"/>
      <c r="I17" s="1"/>
      <c r="J17" s="1"/>
      <c r="K17" s="1"/>
      <c r="L17" s="3"/>
      <c r="M17" s="1"/>
    </row>
    <row r="18" spans="1:13" ht="23.25">
      <c r="A18" s="1"/>
      <c r="B18" s="1"/>
      <c r="C18" s="3"/>
      <c r="D18" s="3"/>
      <c r="E18" s="3"/>
      <c r="F18" s="3"/>
      <c r="G18" s="3"/>
      <c r="H18" s="1"/>
      <c r="I18" s="1"/>
      <c r="J18" s="1"/>
      <c r="K18" s="1"/>
      <c r="L18" s="3"/>
      <c r="M18" s="1"/>
    </row>
    <row r="19" spans="1:13" ht="23.25">
      <c r="A19" s="1"/>
      <c r="B19" s="3" t="s">
        <v>30</v>
      </c>
      <c r="C19" s="3">
        <f>SUM(C5:C18)</f>
        <v>116</v>
      </c>
      <c r="D19" s="3">
        <f>SUM(D5:D18)</f>
        <v>189</v>
      </c>
      <c r="E19" s="3">
        <f>SUM(E5:E18)</f>
        <v>210</v>
      </c>
      <c r="F19" s="3">
        <f>SUM(F5:F18)</f>
        <v>182</v>
      </c>
      <c r="G19" s="3">
        <f>SUM(G5:G18)</f>
        <v>156</v>
      </c>
      <c r="H19" s="1">
        <v>338</v>
      </c>
      <c r="I19" s="1">
        <f>SUM(I5:I18)</f>
        <v>430</v>
      </c>
      <c r="J19" s="1">
        <f>SUM(J5:J18)</f>
        <v>349</v>
      </c>
      <c r="K19" s="1">
        <f>SUM(K5:K18)</f>
        <v>578</v>
      </c>
      <c r="L19" s="3">
        <f>SUM(L5:L18)</f>
        <v>403</v>
      </c>
      <c r="M19" s="1">
        <f>SUM(M5:M18)</f>
        <v>3</v>
      </c>
    </row>
    <row r="36" ht="23.25">
      <c r="N36" s="2" t="e">
        <f>SUM(#REF!)</f>
        <v>#REF!</v>
      </c>
    </row>
    <row r="47" ht="23.25">
      <c r="N47" s="2" t="e">
        <f>SUM(#REF!)</f>
        <v>#REF!</v>
      </c>
    </row>
  </sheetData>
  <sheetProtection/>
  <mergeCells count="2">
    <mergeCell ref="A1:M1"/>
    <mergeCell ref="A2:M2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3">
      <selection activeCell="C5" sqref="C5:C9"/>
    </sheetView>
  </sheetViews>
  <sheetFormatPr defaultColWidth="9.140625" defaultRowHeight="15"/>
  <cols>
    <col min="1" max="1" width="7.28125" style="2" customWidth="1"/>
    <col min="2" max="2" width="19.421875" style="2" customWidth="1"/>
    <col min="3" max="3" width="9.00390625" style="2" customWidth="1"/>
    <col min="4" max="4" width="7.57421875" style="18" customWidth="1"/>
    <col min="5" max="5" width="8.00390625" style="2" customWidth="1"/>
    <col min="6" max="6" width="7.8515625" style="2" customWidth="1"/>
    <col min="7" max="7" width="7.421875" style="2" customWidth="1"/>
    <col min="8" max="8" width="8.421875" style="2" customWidth="1"/>
    <col min="9" max="9" width="9.57421875" style="21" customWidth="1"/>
    <col min="10" max="10" width="8.57421875" style="2" customWidth="1"/>
    <col min="11" max="11" width="8.421875" style="2" customWidth="1"/>
    <col min="12" max="12" width="7.140625" style="2" customWidth="1"/>
    <col min="13" max="13" width="12.28125" style="2" customWidth="1"/>
    <col min="14" max="19" width="4.57421875" style="2" customWidth="1"/>
    <col min="20" max="20" width="5.421875" style="2" customWidth="1"/>
    <col min="21" max="16384" width="9.00390625" style="2" customWidth="1"/>
  </cols>
  <sheetData>
    <row r="1" spans="1:13" ht="23.25">
      <c r="A1" s="36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3.25">
      <c r="A2" s="36" t="s">
        <v>68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23.25">
      <c r="A3" s="2" t="s">
        <v>65</v>
      </c>
    </row>
    <row r="4" spans="1:13" ht="23.25">
      <c r="A4" s="5" t="s">
        <v>0</v>
      </c>
      <c r="B4" s="5" t="s">
        <v>1</v>
      </c>
      <c r="C4" s="6" t="s">
        <v>69</v>
      </c>
      <c r="D4" s="20" t="s">
        <v>34</v>
      </c>
      <c r="E4" s="6" t="s">
        <v>35</v>
      </c>
      <c r="F4" s="6" t="s">
        <v>36</v>
      </c>
      <c r="G4" s="20" t="s">
        <v>37</v>
      </c>
      <c r="H4" s="6" t="s">
        <v>38</v>
      </c>
      <c r="I4" s="20" t="s">
        <v>39</v>
      </c>
      <c r="J4" s="6" t="s">
        <v>82</v>
      </c>
      <c r="K4" s="6" t="s">
        <v>83</v>
      </c>
      <c r="L4" s="5" t="s">
        <v>16</v>
      </c>
      <c r="M4" s="5" t="s">
        <v>17</v>
      </c>
    </row>
    <row r="5" spans="1:20" ht="23.25">
      <c r="A5" s="1">
        <v>1</v>
      </c>
      <c r="B5" s="1" t="s">
        <v>50</v>
      </c>
      <c r="C5" s="3">
        <f>'ข้อมูลทั่วไป 1'!G5</f>
        <v>3</v>
      </c>
      <c r="D5" s="10">
        <v>4</v>
      </c>
      <c r="E5" s="3">
        <v>6</v>
      </c>
      <c r="F5" s="3">
        <v>2</v>
      </c>
      <c r="G5" s="10">
        <v>1</v>
      </c>
      <c r="H5" s="10">
        <v>5</v>
      </c>
      <c r="I5" s="10">
        <f>SUM(C5:H5)</f>
        <v>21</v>
      </c>
      <c r="J5" s="10">
        <v>12</v>
      </c>
      <c r="K5" s="10">
        <v>8</v>
      </c>
      <c r="L5" s="10">
        <v>1</v>
      </c>
      <c r="M5" s="10">
        <v>3</v>
      </c>
      <c r="N5" s="17"/>
      <c r="O5" s="17"/>
      <c r="P5" s="17"/>
      <c r="Q5" s="17"/>
      <c r="R5" s="17"/>
      <c r="S5" s="17"/>
      <c r="T5" s="17"/>
    </row>
    <row r="6" spans="1:14" ht="23.25">
      <c r="A6" s="1">
        <v>2</v>
      </c>
      <c r="B6" s="1" t="s">
        <v>51</v>
      </c>
      <c r="C6" s="3">
        <f>'ข้อมูลทั่วไป 1'!G6</f>
        <v>1</v>
      </c>
      <c r="D6" s="10">
        <v>8</v>
      </c>
      <c r="E6" s="3">
        <v>1</v>
      </c>
      <c r="F6" s="3">
        <v>5</v>
      </c>
      <c r="G6" s="10">
        <v>6</v>
      </c>
      <c r="H6" s="10">
        <v>4</v>
      </c>
      <c r="I6" s="10">
        <f>SUM(C6:H6)</f>
        <v>25</v>
      </c>
      <c r="J6" s="10">
        <v>10</v>
      </c>
      <c r="K6" s="10">
        <v>15</v>
      </c>
      <c r="L6" s="10">
        <v>0</v>
      </c>
      <c r="M6" s="10">
        <v>9</v>
      </c>
      <c r="N6" s="17"/>
    </row>
    <row r="7" spans="1:13" ht="23.25">
      <c r="A7" s="1">
        <v>3</v>
      </c>
      <c r="B7" s="1" t="s">
        <v>52</v>
      </c>
      <c r="C7" s="3">
        <f>'ข้อมูลทั่วไป 1'!G7</f>
        <v>3</v>
      </c>
      <c r="D7" s="10">
        <v>7</v>
      </c>
      <c r="E7" s="3">
        <v>5</v>
      </c>
      <c r="F7" s="3">
        <v>6</v>
      </c>
      <c r="G7" s="10">
        <v>4</v>
      </c>
      <c r="H7" s="10">
        <v>4</v>
      </c>
      <c r="I7" s="10">
        <f>SUM(C7:H7)</f>
        <v>29</v>
      </c>
      <c r="J7" s="10">
        <v>14</v>
      </c>
      <c r="K7" s="10">
        <v>14</v>
      </c>
      <c r="L7" s="10">
        <v>2</v>
      </c>
      <c r="M7" s="10">
        <v>2</v>
      </c>
    </row>
    <row r="8" spans="1:13" ht="23.25">
      <c r="A8" s="1">
        <v>4</v>
      </c>
      <c r="B8" s="1" t="s">
        <v>53</v>
      </c>
      <c r="C8" s="3">
        <f>'ข้อมูลทั่วไป 1'!G8</f>
        <v>2</v>
      </c>
      <c r="D8" s="10">
        <v>6</v>
      </c>
      <c r="E8" s="3">
        <v>2</v>
      </c>
      <c r="F8" s="3">
        <v>3</v>
      </c>
      <c r="G8" s="10">
        <v>2</v>
      </c>
      <c r="H8" s="10">
        <v>7</v>
      </c>
      <c r="I8" s="10">
        <f>SUM(C8:H8)</f>
        <v>22</v>
      </c>
      <c r="J8" s="10">
        <v>9</v>
      </c>
      <c r="K8" s="10">
        <v>12</v>
      </c>
      <c r="L8" s="10">
        <v>1</v>
      </c>
      <c r="M8" s="10">
        <v>4</v>
      </c>
    </row>
    <row r="9" spans="1:13" ht="23.25">
      <c r="A9" s="1">
        <v>5</v>
      </c>
      <c r="B9" s="1" t="s">
        <v>54</v>
      </c>
      <c r="C9" s="3">
        <f>'ข้อมูลทั่วไป 1'!G9</f>
        <v>4</v>
      </c>
      <c r="D9" s="10">
        <v>4</v>
      </c>
      <c r="E9" s="3">
        <v>3</v>
      </c>
      <c r="F9" s="3">
        <v>6</v>
      </c>
      <c r="G9" s="10">
        <v>4</v>
      </c>
      <c r="H9" s="10">
        <v>2</v>
      </c>
      <c r="I9" s="10">
        <f>SUM(C9:H9)</f>
        <v>23</v>
      </c>
      <c r="J9" s="10">
        <v>10</v>
      </c>
      <c r="K9" s="10">
        <v>12</v>
      </c>
      <c r="L9" s="10">
        <v>3</v>
      </c>
      <c r="M9" s="10">
        <v>2</v>
      </c>
    </row>
    <row r="10" spans="1:13" ht="23.25">
      <c r="A10" s="1"/>
      <c r="B10" s="1"/>
      <c r="C10" s="3"/>
      <c r="D10" s="19"/>
      <c r="E10" s="3"/>
      <c r="F10" s="3"/>
      <c r="G10" s="3"/>
      <c r="H10" s="3"/>
      <c r="I10" s="10"/>
      <c r="J10" s="3"/>
      <c r="K10" s="3"/>
      <c r="L10" s="3"/>
      <c r="M10" s="3"/>
    </row>
    <row r="11" spans="1:13" ht="23.25">
      <c r="A11" s="1"/>
      <c r="B11" s="1"/>
      <c r="C11" s="3"/>
      <c r="D11" s="19"/>
      <c r="E11" s="3"/>
      <c r="F11" s="3"/>
      <c r="G11" s="3"/>
      <c r="H11" s="3"/>
      <c r="I11" s="10"/>
      <c r="J11" s="3"/>
      <c r="K11" s="3"/>
      <c r="L11" s="3"/>
      <c r="M11" s="3"/>
    </row>
    <row r="12" spans="1:13" ht="23.25">
      <c r="A12" s="1"/>
      <c r="B12" s="1"/>
      <c r="C12" s="3"/>
      <c r="D12" s="19"/>
      <c r="E12" s="3"/>
      <c r="F12" s="3"/>
      <c r="G12" s="3"/>
      <c r="H12" s="3"/>
      <c r="I12" s="10"/>
      <c r="J12" s="3"/>
      <c r="K12" s="3"/>
      <c r="L12" s="3"/>
      <c r="M12" s="3"/>
    </row>
    <row r="13" spans="1:13" ht="23.25">
      <c r="A13" s="1"/>
      <c r="B13" s="1"/>
      <c r="C13" s="3"/>
      <c r="D13" s="19"/>
      <c r="E13" s="3"/>
      <c r="F13" s="3"/>
      <c r="G13" s="3"/>
      <c r="H13" s="3"/>
      <c r="I13" s="10"/>
      <c r="J13" s="3"/>
      <c r="K13" s="3"/>
      <c r="L13" s="3"/>
      <c r="M13" s="3"/>
    </row>
    <row r="14" spans="1:13" ht="23.25">
      <c r="A14" s="1"/>
      <c r="B14" s="1"/>
      <c r="C14" s="3"/>
      <c r="D14" s="19"/>
      <c r="E14" s="3"/>
      <c r="F14" s="3"/>
      <c r="G14" s="3"/>
      <c r="H14" s="3"/>
      <c r="I14" s="10"/>
      <c r="J14" s="3"/>
      <c r="K14" s="3"/>
      <c r="L14" s="3"/>
      <c r="M14" s="3"/>
    </row>
    <row r="15" spans="1:13" ht="23.25">
      <c r="A15" s="1"/>
      <c r="B15" s="1"/>
      <c r="C15" s="3"/>
      <c r="D15" s="19"/>
      <c r="E15" s="3"/>
      <c r="F15" s="3"/>
      <c r="G15" s="3"/>
      <c r="H15" s="3"/>
      <c r="I15" s="10"/>
      <c r="J15" s="3"/>
      <c r="K15" s="3"/>
      <c r="L15" s="3"/>
      <c r="M15" s="3"/>
    </row>
    <row r="16" spans="1:13" ht="23.25">
      <c r="A16" s="1"/>
      <c r="B16" s="1"/>
      <c r="C16" s="3"/>
      <c r="D16" s="19"/>
      <c r="E16" s="3"/>
      <c r="F16" s="3"/>
      <c r="G16" s="3"/>
      <c r="H16" s="3"/>
      <c r="I16" s="10"/>
      <c r="J16" s="3"/>
      <c r="K16" s="3"/>
      <c r="L16" s="3"/>
      <c r="M16" s="3"/>
    </row>
    <row r="17" spans="1:13" ht="23.25">
      <c r="A17" s="1"/>
      <c r="B17" s="1"/>
      <c r="C17" s="3"/>
      <c r="D17" s="19"/>
      <c r="E17" s="3"/>
      <c r="F17" s="3"/>
      <c r="G17" s="3"/>
      <c r="H17" s="3"/>
      <c r="I17" s="10"/>
      <c r="J17" s="3"/>
      <c r="K17" s="3"/>
      <c r="L17" s="3"/>
      <c r="M17" s="3"/>
    </row>
    <row r="18" spans="1:13" ht="23.25">
      <c r="A18" s="1"/>
      <c r="B18" s="1"/>
      <c r="C18" s="3"/>
      <c r="D18" s="19"/>
      <c r="E18" s="3"/>
      <c r="F18" s="3"/>
      <c r="G18" s="3"/>
      <c r="H18" s="3"/>
      <c r="I18" s="10"/>
      <c r="J18" s="3"/>
      <c r="K18" s="3"/>
      <c r="L18" s="3"/>
      <c r="M18" s="3"/>
    </row>
    <row r="19" spans="1:13" ht="23.25">
      <c r="A19" s="1"/>
      <c r="B19" s="3" t="s">
        <v>30</v>
      </c>
      <c r="C19" s="3">
        <f aca="true" t="shared" si="0" ref="C19:M19">SUM(C5:C18)</f>
        <v>13</v>
      </c>
      <c r="D19" s="10">
        <f t="shared" si="0"/>
        <v>29</v>
      </c>
      <c r="E19" s="3">
        <f t="shared" si="0"/>
        <v>17</v>
      </c>
      <c r="F19" s="3">
        <f t="shared" si="0"/>
        <v>22</v>
      </c>
      <c r="G19" s="3">
        <f t="shared" si="0"/>
        <v>17</v>
      </c>
      <c r="H19" s="3">
        <f t="shared" si="0"/>
        <v>22</v>
      </c>
      <c r="I19" s="10">
        <f>SUM(C19:H19)</f>
        <v>120</v>
      </c>
      <c r="J19" s="3">
        <f t="shared" si="0"/>
        <v>55</v>
      </c>
      <c r="K19" s="3">
        <f t="shared" si="0"/>
        <v>61</v>
      </c>
      <c r="L19" s="3">
        <f t="shared" si="0"/>
        <v>7</v>
      </c>
      <c r="M19" s="3">
        <f t="shared" si="0"/>
        <v>20</v>
      </c>
    </row>
    <row r="20" ht="23.25">
      <c r="H20" s="4"/>
    </row>
    <row r="21" ht="23.25">
      <c r="H21" s="4"/>
    </row>
    <row r="22" ht="23.25">
      <c r="H22" s="4"/>
    </row>
    <row r="23" ht="23.25">
      <c r="H23" s="4"/>
    </row>
    <row r="24" ht="23.25">
      <c r="H24" s="4"/>
    </row>
  </sheetData>
  <sheetProtection/>
  <mergeCells count="2">
    <mergeCell ref="A1:M1"/>
    <mergeCell ref="A2:M2"/>
  </mergeCells>
  <printOptions/>
  <pageMargins left="0.9055118110236221" right="0.31496062992125984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K4" sqref="K4:U13"/>
    </sheetView>
  </sheetViews>
  <sheetFormatPr defaultColWidth="9.140625" defaultRowHeight="15"/>
  <cols>
    <col min="1" max="1" width="7.28125" style="2" customWidth="1"/>
    <col min="2" max="2" width="19.421875" style="2" customWidth="1"/>
    <col min="3" max="3" width="7.421875" style="2" customWidth="1"/>
    <col min="4" max="4" width="9.00390625" style="2" customWidth="1"/>
    <col min="5" max="5" width="6.8515625" style="2" customWidth="1"/>
    <col min="6" max="6" width="7.7109375" style="2" customWidth="1"/>
    <col min="7" max="7" width="8.140625" style="2" customWidth="1"/>
    <col min="8" max="8" width="7.8515625" style="2" customWidth="1"/>
    <col min="9" max="9" width="9.421875" style="2" customWidth="1"/>
    <col min="10" max="10" width="11.140625" style="2" customWidth="1"/>
    <col min="11" max="21" width="4.57421875" style="7" customWidth="1"/>
    <col min="22" max="22" width="4.57421875" style="2" customWidth="1"/>
    <col min="23" max="16384" width="9.00390625" style="2" customWidth="1"/>
  </cols>
  <sheetData>
    <row r="1" spans="1:10" ht="23.25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3.25">
      <c r="A2" s="36" t="s">
        <v>68</v>
      </c>
      <c r="B2" s="36"/>
      <c r="C2" s="36"/>
      <c r="D2" s="36"/>
      <c r="E2" s="36"/>
      <c r="F2" s="36"/>
      <c r="G2" s="36"/>
      <c r="H2" s="36"/>
      <c r="I2" s="36"/>
      <c r="J2" s="36"/>
    </row>
    <row r="3" ht="23.25">
      <c r="A3" s="2" t="s">
        <v>66</v>
      </c>
    </row>
    <row r="4" spans="1:21" ht="23.25">
      <c r="A4" s="5" t="s">
        <v>0</v>
      </c>
      <c r="B4" s="5" t="s">
        <v>1</v>
      </c>
      <c r="C4" s="6" t="s">
        <v>40</v>
      </c>
      <c r="D4" s="6" t="s">
        <v>45</v>
      </c>
      <c r="E4" s="6" t="s">
        <v>41</v>
      </c>
      <c r="F4" s="6" t="s">
        <v>42</v>
      </c>
      <c r="G4" s="20" t="s">
        <v>43</v>
      </c>
      <c r="H4" s="20" t="s">
        <v>44</v>
      </c>
      <c r="I4" s="20" t="s">
        <v>46</v>
      </c>
      <c r="J4" s="20" t="s">
        <v>47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15" ht="23.25">
      <c r="A5" s="1">
        <v>1</v>
      </c>
      <c r="B5" s="1" t="s">
        <v>50</v>
      </c>
      <c r="C5" s="3">
        <v>6</v>
      </c>
      <c r="D5" s="3">
        <v>3</v>
      </c>
      <c r="E5" s="3">
        <v>4</v>
      </c>
      <c r="F5" s="3">
        <v>5</v>
      </c>
      <c r="G5" s="10">
        <v>8</v>
      </c>
      <c r="H5" s="10">
        <v>6</v>
      </c>
      <c r="I5" s="10">
        <v>5</v>
      </c>
      <c r="J5" s="10">
        <f>SUM(C5:I5)</f>
        <v>37</v>
      </c>
      <c r="K5" s="17"/>
      <c r="L5" s="17"/>
      <c r="M5" s="17"/>
      <c r="N5" s="17"/>
      <c r="O5" s="17"/>
    </row>
    <row r="6" spans="1:10" ht="23.25">
      <c r="A6" s="1">
        <v>2</v>
      </c>
      <c r="B6" s="1" t="s">
        <v>51</v>
      </c>
      <c r="C6" s="3">
        <v>6</v>
      </c>
      <c r="D6" s="3">
        <v>3</v>
      </c>
      <c r="E6" s="3">
        <v>4</v>
      </c>
      <c r="F6" s="3">
        <v>3</v>
      </c>
      <c r="G6" s="10">
        <v>7</v>
      </c>
      <c r="H6" s="10">
        <v>7</v>
      </c>
      <c r="I6" s="10">
        <v>7</v>
      </c>
      <c r="J6" s="10">
        <f>SUM(C6:I6)</f>
        <v>37</v>
      </c>
    </row>
    <row r="7" spans="1:10" ht="23.25">
      <c r="A7" s="1">
        <v>3</v>
      </c>
      <c r="B7" s="1" t="s">
        <v>52</v>
      </c>
      <c r="C7" s="3">
        <v>4</v>
      </c>
      <c r="D7" s="3">
        <v>2</v>
      </c>
      <c r="E7" s="3">
        <v>7</v>
      </c>
      <c r="F7" s="3">
        <v>7</v>
      </c>
      <c r="G7" s="10">
        <v>7</v>
      </c>
      <c r="H7" s="10">
        <v>11</v>
      </c>
      <c r="I7" s="10">
        <v>6</v>
      </c>
      <c r="J7" s="10">
        <f>SUM(C7:I7)</f>
        <v>44</v>
      </c>
    </row>
    <row r="8" spans="1:10" ht="23.25">
      <c r="A8" s="1">
        <v>4</v>
      </c>
      <c r="B8" s="1" t="s">
        <v>53</v>
      </c>
      <c r="C8" s="3">
        <v>4</v>
      </c>
      <c r="D8" s="3">
        <v>8</v>
      </c>
      <c r="E8" s="3">
        <v>3</v>
      </c>
      <c r="F8" s="3">
        <v>6</v>
      </c>
      <c r="G8" s="10">
        <v>5</v>
      </c>
      <c r="H8" s="10">
        <v>8</v>
      </c>
      <c r="I8" s="10">
        <v>3</v>
      </c>
      <c r="J8" s="10">
        <f>SUM(C8:I8)</f>
        <v>37</v>
      </c>
    </row>
    <row r="9" spans="1:10" ht="23.25">
      <c r="A9" s="1">
        <v>5</v>
      </c>
      <c r="B9" s="1" t="s">
        <v>54</v>
      </c>
      <c r="C9" s="3">
        <v>3</v>
      </c>
      <c r="D9" s="3">
        <v>3</v>
      </c>
      <c r="E9" s="3">
        <v>1</v>
      </c>
      <c r="F9" s="3">
        <v>8</v>
      </c>
      <c r="G9" s="10">
        <v>2</v>
      </c>
      <c r="H9" s="10">
        <v>7</v>
      </c>
      <c r="I9" s="10">
        <v>10</v>
      </c>
      <c r="J9" s="10">
        <f>SUM(C9:I9)</f>
        <v>34</v>
      </c>
    </row>
    <row r="10" spans="1:10" ht="23.25">
      <c r="A10" s="1"/>
      <c r="B10" s="1"/>
      <c r="C10" s="3"/>
      <c r="D10" s="3"/>
      <c r="E10" s="3"/>
      <c r="F10" s="3"/>
      <c r="G10" s="3"/>
      <c r="H10" s="3"/>
      <c r="I10" s="3"/>
      <c r="J10" s="3"/>
    </row>
    <row r="11" spans="1:21" ht="23.25">
      <c r="A11" s="1"/>
      <c r="B11" s="1"/>
      <c r="C11" s="3"/>
      <c r="D11" s="3"/>
      <c r="E11" s="3"/>
      <c r="F11" s="3"/>
      <c r="G11" s="3"/>
      <c r="H11" s="3"/>
      <c r="I11" s="3"/>
      <c r="J11" s="3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23.25">
      <c r="A12" s="1"/>
      <c r="B12" s="1"/>
      <c r="C12" s="3"/>
      <c r="D12" s="3"/>
      <c r="E12" s="3"/>
      <c r="F12" s="3"/>
      <c r="G12" s="3"/>
      <c r="H12" s="3"/>
      <c r="I12" s="3"/>
      <c r="J12" s="3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23.25">
      <c r="A13" s="1"/>
      <c r="B13" s="1"/>
      <c r="C13" s="3"/>
      <c r="D13" s="3"/>
      <c r="E13" s="3"/>
      <c r="F13" s="3"/>
      <c r="G13" s="3"/>
      <c r="H13" s="3"/>
      <c r="I13" s="3"/>
      <c r="J13" s="3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12" ht="23.25">
      <c r="A14" s="1"/>
      <c r="B14" s="1"/>
      <c r="C14" s="3"/>
      <c r="D14" s="3"/>
      <c r="E14" s="3"/>
      <c r="F14" s="3"/>
      <c r="G14" s="3"/>
      <c r="H14" s="3"/>
      <c r="I14" s="3"/>
      <c r="J14" s="3"/>
      <c r="L14" s="17"/>
    </row>
    <row r="15" spans="1:12" ht="23.25">
      <c r="A15" s="1"/>
      <c r="B15" s="1"/>
      <c r="C15" s="3"/>
      <c r="D15" s="3"/>
      <c r="E15" s="3"/>
      <c r="F15" s="3"/>
      <c r="G15" s="3"/>
      <c r="H15" s="3"/>
      <c r="I15" s="3"/>
      <c r="J15" s="3"/>
      <c r="L15" s="17"/>
    </row>
    <row r="16" spans="1:12" ht="23.25">
      <c r="A16" s="1"/>
      <c r="B16" s="1"/>
      <c r="C16" s="3"/>
      <c r="D16" s="3"/>
      <c r="E16" s="3"/>
      <c r="F16" s="3"/>
      <c r="G16" s="3"/>
      <c r="H16" s="3"/>
      <c r="I16" s="3"/>
      <c r="J16" s="3"/>
      <c r="L16" s="17"/>
    </row>
    <row r="17" spans="1:12" ht="23.25">
      <c r="A17" s="1"/>
      <c r="B17" s="1"/>
      <c r="C17" s="3"/>
      <c r="D17" s="3"/>
      <c r="E17" s="3"/>
      <c r="F17" s="3"/>
      <c r="G17" s="3"/>
      <c r="H17" s="3"/>
      <c r="I17" s="3"/>
      <c r="J17" s="3"/>
      <c r="L17" s="17"/>
    </row>
    <row r="18" spans="1:12" ht="23.25">
      <c r="A18" s="1"/>
      <c r="B18" s="1"/>
      <c r="C18" s="3"/>
      <c r="D18" s="3"/>
      <c r="E18" s="3"/>
      <c r="F18" s="3"/>
      <c r="G18" s="3"/>
      <c r="H18" s="3"/>
      <c r="I18" s="3"/>
      <c r="J18" s="3"/>
      <c r="L18" s="17"/>
    </row>
    <row r="19" spans="1:12" ht="23.25">
      <c r="A19" s="1"/>
      <c r="B19" s="3" t="s">
        <v>30</v>
      </c>
      <c r="C19" s="3">
        <f aca="true" t="shared" si="0" ref="C19:I19">SUM(C5:C18)</f>
        <v>23</v>
      </c>
      <c r="D19" s="3">
        <f t="shared" si="0"/>
        <v>19</v>
      </c>
      <c r="E19" s="3">
        <f t="shared" si="0"/>
        <v>19</v>
      </c>
      <c r="F19" s="3">
        <f t="shared" si="0"/>
        <v>29</v>
      </c>
      <c r="G19" s="3">
        <f t="shared" si="0"/>
        <v>29</v>
      </c>
      <c r="H19" s="3">
        <f t="shared" si="0"/>
        <v>39</v>
      </c>
      <c r="I19" s="3">
        <f t="shared" si="0"/>
        <v>31</v>
      </c>
      <c r="J19" s="3">
        <f>SUM(J5:J18)</f>
        <v>189</v>
      </c>
      <c r="L19" s="17"/>
    </row>
    <row r="20" ht="23.25">
      <c r="L20" s="17"/>
    </row>
  </sheetData>
  <sheetProtection/>
  <mergeCells count="2">
    <mergeCell ref="A1:J1"/>
    <mergeCell ref="A2:J2"/>
  </mergeCells>
  <printOptions/>
  <pageMargins left="0.7086614173228347" right="0.31496062992125984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6.8515625" style="2" customWidth="1"/>
    <col min="2" max="2" width="16.7109375" style="2" customWidth="1"/>
    <col min="3" max="3" width="7.00390625" style="2" customWidth="1"/>
    <col min="4" max="4" width="8.140625" style="2" customWidth="1"/>
    <col min="5" max="5" width="7.8515625" style="2" customWidth="1"/>
    <col min="6" max="6" width="6.421875" style="2" customWidth="1"/>
    <col min="7" max="7" width="5.8515625" style="2" customWidth="1"/>
    <col min="8" max="9" width="6.421875" style="2" customWidth="1"/>
    <col min="10" max="10" width="7.00390625" style="2" customWidth="1"/>
    <col min="11" max="11" width="6.7109375" style="2" customWidth="1"/>
    <col min="12" max="12" width="6.00390625" style="2" customWidth="1"/>
    <col min="13" max="13" width="7.28125" style="2" customWidth="1"/>
    <col min="14" max="14" width="8.140625" style="2" customWidth="1"/>
    <col min="15" max="15" width="6.57421875" style="2" customWidth="1"/>
    <col min="16" max="16384" width="9.00390625" style="2" customWidth="1"/>
  </cols>
  <sheetData>
    <row r="1" spans="1:15" ht="23.25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3.25">
      <c r="A2" s="36" t="s">
        <v>68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23.25">
      <c r="A3" s="2" t="s">
        <v>62</v>
      </c>
    </row>
    <row r="4" spans="1:18" ht="36.75" customHeight="1">
      <c r="A4" s="5" t="s">
        <v>0</v>
      </c>
      <c r="B4" s="5" t="s">
        <v>1</v>
      </c>
      <c r="C4" s="12" t="s">
        <v>10</v>
      </c>
      <c r="D4" s="12" t="s">
        <v>48</v>
      </c>
      <c r="E4" s="13" t="s">
        <v>49</v>
      </c>
      <c r="F4" s="12" t="s">
        <v>84</v>
      </c>
      <c r="G4" s="12" t="s">
        <v>11</v>
      </c>
      <c r="H4" s="12" t="s">
        <v>71</v>
      </c>
      <c r="I4" s="12" t="s">
        <v>72</v>
      </c>
      <c r="J4" s="12" t="s">
        <v>12</v>
      </c>
      <c r="K4" s="12" t="s">
        <v>13</v>
      </c>
      <c r="L4" s="12" t="s">
        <v>85</v>
      </c>
      <c r="M4" s="12" t="s">
        <v>14</v>
      </c>
      <c r="N4" s="12" t="s">
        <v>15</v>
      </c>
      <c r="O4" s="14" t="s">
        <v>86</v>
      </c>
      <c r="P4" s="14" t="s">
        <v>87</v>
      </c>
      <c r="Q4" s="14" t="s">
        <v>57</v>
      </c>
      <c r="R4" s="15" t="s">
        <v>70</v>
      </c>
    </row>
    <row r="5" spans="1:18" ht="23.25">
      <c r="A5" s="3">
        <v>1</v>
      </c>
      <c r="B5" s="3" t="s">
        <v>50</v>
      </c>
      <c r="C5" s="3">
        <v>540</v>
      </c>
      <c r="D5" s="3">
        <v>27</v>
      </c>
      <c r="E5" s="3">
        <v>66</v>
      </c>
      <c r="F5" s="3">
        <v>0</v>
      </c>
      <c r="G5" s="3">
        <v>9</v>
      </c>
      <c r="H5" s="3">
        <v>4</v>
      </c>
      <c r="I5" s="3">
        <v>0</v>
      </c>
      <c r="J5" s="3">
        <v>13</v>
      </c>
      <c r="K5" s="3">
        <v>1</v>
      </c>
      <c r="L5" s="3">
        <v>5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1">
        <v>2</v>
      </c>
    </row>
    <row r="6" spans="1:18" ht="23.25">
      <c r="A6" s="3">
        <v>2</v>
      </c>
      <c r="B6" s="3" t="s">
        <v>51</v>
      </c>
      <c r="C6" s="3">
        <v>456</v>
      </c>
      <c r="D6" s="3">
        <v>13</v>
      </c>
      <c r="E6" s="3">
        <v>61</v>
      </c>
      <c r="F6" s="3">
        <v>0</v>
      </c>
      <c r="G6" s="3">
        <v>9</v>
      </c>
      <c r="H6" s="3">
        <v>2</v>
      </c>
      <c r="I6" s="3">
        <v>0</v>
      </c>
      <c r="J6" s="3">
        <v>11</v>
      </c>
      <c r="K6" s="3">
        <v>1</v>
      </c>
      <c r="L6" s="3">
        <v>2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1">
        <v>1</v>
      </c>
    </row>
    <row r="7" spans="1:18" ht="23.25">
      <c r="A7" s="3">
        <v>3</v>
      </c>
      <c r="B7" s="3" t="s">
        <v>52</v>
      </c>
      <c r="C7" s="3">
        <v>537</v>
      </c>
      <c r="D7" s="3">
        <v>29</v>
      </c>
      <c r="E7" s="3">
        <v>81</v>
      </c>
      <c r="F7" s="3">
        <v>0</v>
      </c>
      <c r="G7" s="3">
        <v>14</v>
      </c>
      <c r="H7" s="3">
        <v>1</v>
      </c>
      <c r="I7" s="3">
        <v>1</v>
      </c>
      <c r="J7" s="3">
        <v>16</v>
      </c>
      <c r="K7" s="3">
        <v>1</v>
      </c>
      <c r="L7" s="3">
        <v>9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1">
        <v>3</v>
      </c>
    </row>
    <row r="8" spans="1:18" ht="23.25">
      <c r="A8" s="3">
        <v>4</v>
      </c>
      <c r="B8" s="3" t="s">
        <v>53</v>
      </c>
      <c r="C8" s="3">
        <v>470</v>
      </c>
      <c r="D8" s="3">
        <v>47</v>
      </c>
      <c r="E8" s="3">
        <v>84</v>
      </c>
      <c r="F8" s="3">
        <v>0</v>
      </c>
      <c r="G8" s="3">
        <v>11</v>
      </c>
      <c r="H8" s="3">
        <v>3</v>
      </c>
      <c r="I8" s="3">
        <v>1</v>
      </c>
      <c r="J8" s="3">
        <v>15</v>
      </c>
      <c r="K8" s="3">
        <v>1</v>
      </c>
      <c r="L8" s="3">
        <v>4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1">
        <v>0</v>
      </c>
    </row>
    <row r="9" spans="1:18" ht="23.25">
      <c r="A9" s="3">
        <v>5</v>
      </c>
      <c r="B9" s="3" t="s">
        <v>54</v>
      </c>
      <c r="C9" s="3">
        <v>424</v>
      </c>
      <c r="D9" s="3">
        <v>13</v>
      </c>
      <c r="E9" s="3">
        <v>71</v>
      </c>
      <c r="F9" s="3">
        <v>0</v>
      </c>
      <c r="G9" s="3">
        <v>11</v>
      </c>
      <c r="H9" s="3">
        <v>0</v>
      </c>
      <c r="I9" s="3">
        <v>0</v>
      </c>
      <c r="J9" s="3">
        <v>14</v>
      </c>
      <c r="K9" s="3">
        <v>1</v>
      </c>
      <c r="L9" s="3">
        <v>2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1">
        <v>1</v>
      </c>
    </row>
    <row r="10" spans="1:18" ht="23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</row>
    <row r="11" spans="1:18" ht="23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"/>
    </row>
    <row r="12" spans="1:18" ht="23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"/>
    </row>
    <row r="13" spans="1:18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"/>
    </row>
    <row r="14" spans="1:18" ht="23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"/>
    </row>
    <row r="15" spans="1:18" ht="23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"/>
    </row>
    <row r="16" spans="1:18" ht="23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"/>
    </row>
    <row r="17" spans="1:18" ht="23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"/>
    </row>
    <row r="18" spans="1:18" ht="23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"/>
    </row>
    <row r="19" spans="1:18" ht="23.25">
      <c r="A19" s="3"/>
      <c r="B19" s="3" t="s">
        <v>30</v>
      </c>
      <c r="C19" s="3">
        <f>SUM(C5:C18)</f>
        <v>2427</v>
      </c>
      <c r="D19" s="3">
        <f aca="true" t="shared" si="0" ref="D19:K19">SUM(D5:D18)</f>
        <v>129</v>
      </c>
      <c r="E19" s="3">
        <f t="shared" si="0"/>
        <v>363</v>
      </c>
      <c r="F19" s="3">
        <f t="shared" si="0"/>
        <v>0</v>
      </c>
      <c r="G19" s="3">
        <f t="shared" si="0"/>
        <v>54</v>
      </c>
      <c r="H19" s="3">
        <f t="shared" si="0"/>
        <v>10</v>
      </c>
      <c r="I19" s="3"/>
      <c r="J19" s="3">
        <f t="shared" si="0"/>
        <v>69</v>
      </c>
      <c r="K19" s="3">
        <f t="shared" si="0"/>
        <v>5</v>
      </c>
      <c r="L19" s="3">
        <f>SUM(L6:L18)</f>
        <v>17</v>
      </c>
      <c r="M19" s="3"/>
      <c r="N19" s="3">
        <f>SUM(N6:N18)</f>
        <v>0</v>
      </c>
      <c r="O19" s="3">
        <f>SUM(O6:O18)</f>
        <v>0</v>
      </c>
      <c r="P19" s="3">
        <f>SUM(P6:P18)</f>
        <v>0</v>
      </c>
      <c r="Q19" s="3">
        <f>SUM(Q6:Q18)</f>
        <v>1</v>
      </c>
      <c r="R19" s="1">
        <f>SUM(R5:R18)</f>
        <v>7</v>
      </c>
    </row>
  </sheetData>
  <sheetProtection/>
  <mergeCells count="2">
    <mergeCell ref="A1:O1"/>
    <mergeCell ref="A2:O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C1">
      <selection activeCell="L20" sqref="L20"/>
    </sheetView>
  </sheetViews>
  <sheetFormatPr defaultColWidth="9.140625" defaultRowHeight="15"/>
  <cols>
    <col min="1" max="1" width="6.8515625" style="2" customWidth="1"/>
    <col min="2" max="2" width="14.00390625" style="2" customWidth="1"/>
    <col min="3" max="3" width="7.57421875" style="2" customWidth="1"/>
    <col min="4" max="4" width="7.28125" style="2" customWidth="1"/>
    <col min="5" max="5" width="7.8515625" style="2" customWidth="1"/>
    <col min="6" max="6" width="8.7109375" style="2" customWidth="1"/>
    <col min="7" max="7" width="9.57421875" style="2" customWidth="1"/>
    <col min="8" max="8" width="7.7109375" style="2" customWidth="1"/>
    <col min="9" max="9" width="10.57421875" style="2" customWidth="1"/>
    <col min="10" max="10" width="9.00390625" style="2" customWidth="1"/>
    <col min="11" max="11" width="9.421875" style="2" customWidth="1"/>
    <col min="12" max="12" width="9.140625" style="2" customWidth="1"/>
    <col min="13" max="13" width="9.00390625" style="2" customWidth="1"/>
    <col min="14" max="14" width="11.140625" style="2" customWidth="1"/>
    <col min="15" max="16384" width="9.00390625" style="2" customWidth="1"/>
  </cols>
  <sheetData>
    <row r="1" spans="1:11" ht="23.25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3.25">
      <c r="A2" s="36" t="s">
        <v>68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3.25">
      <c r="A3" s="2" t="s">
        <v>62</v>
      </c>
    </row>
    <row r="4" spans="1:15" ht="28.5" customHeight="1">
      <c r="A4" s="5" t="s">
        <v>0</v>
      </c>
      <c r="B4" s="22" t="s">
        <v>1</v>
      </c>
      <c r="C4" s="26"/>
      <c r="D4" s="27" t="s">
        <v>91</v>
      </c>
      <c r="E4" s="27"/>
      <c r="F4" s="26"/>
      <c r="G4" s="27" t="s">
        <v>92</v>
      </c>
      <c r="H4" s="27"/>
      <c r="I4" s="26"/>
      <c r="J4" s="27" t="s">
        <v>93</v>
      </c>
      <c r="K4" s="25"/>
      <c r="L4" s="26"/>
      <c r="M4" s="28"/>
      <c r="N4" s="29"/>
      <c r="O4" s="3"/>
    </row>
    <row r="5" spans="1:15" ht="26.25" customHeight="1">
      <c r="A5" s="5"/>
      <c r="B5" s="5"/>
      <c r="C5" s="23" t="s">
        <v>90</v>
      </c>
      <c r="D5" s="23" t="s">
        <v>94</v>
      </c>
      <c r="E5" s="23" t="s">
        <v>96</v>
      </c>
      <c r="F5" s="23" t="s">
        <v>90</v>
      </c>
      <c r="G5" s="23" t="s">
        <v>94</v>
      </c>
      <c r="H5" s="23" t="s">
        <v>96</v>
      </c>
      <c r="I5" s="23" t="s">
        <v>90</v>
      </c>
      <c r="J5" s="23" t="s">
        <v>94</v>
      </c>
      <c r="K5" s="23" t="s">
        <v>96</v>
      </c>
      <c r="L5" s="24" t="s">
        <v>95</v>
      </c>
      <c r="M5" s="30" t="s">
        <v>97</v>
      </c>
      <c r="N5" s="30" t="s">
        <v>98</v>
      </c>
      <c r="O5" s="19" t="s">
        <v>99</v>
      </c>
    </row>
    <row r="6" spans="1:15" ht="23.25">
      <c r="A6" s="3">
        <v>1</v>
      </c>
      <c r="B6" s="3" t="s">
        <v>50</v>
      </c>
      <c r="C6" s="3">
        <v>0</v>
      </c>
      <c r="D6" s="3">
        <v>11</v>
      </c>
      <c r="E6" s="3">
        <v>5</v>
      </c>
      <c r="F6" s="3">
        <v>0</v>
      </c>
      <c r="G6" s="3">
        <v>10</v>
      </c>
      <c r="H6" s="3">
        <v>22</v>
      </c>
      <c r="I6" s="3">
        <v>0</v>
      </c>
      <c r="J6" s="3">
        <v>7</v>
      </c>
      <c r="K6" s="3">
        <v>6</v>
      </c>
      <c r="L6" s="19">
        <v>16</v>
      </c>
      <c r="M6" s="30">
        <v>32</v>
      </c>
      <c r="N6" s="30">
        <v>13</v>
      </c>
      <c r="O6" s="19">
        <f>SUM(L6:N6)</f>
        <v>61</v>
      </c>
    </row>
    <row r="7" spans="1:15" ht="23.25">
      <c r="A7" s="3">
        <v>2</v>
      </c>
      <c r="B7" s="3" t="s">
        <v>51</v>
      </c>
      <c r="C7" s="3">
        <v>0</v>
      </c>
      <c r="D7" s="3">
        <v>0</v>
      </c>
      <c r="E7" s="3">
        <v>2</v>
      </c>
      <c r="F7" s="3">
        <v>0</v>
      </c>
      <c r="G7" s="3">
        <v>6</v>
      </c>
      <c r="H7" s="3">
        <v>12</v>
      </c>
      <c r="I7" s="3">
        <v>0</v>
      </c>
      <c r="J7" s="3">
        <v>3</v>
      </c>
      <c r="K7" s="3">
        <v>5</v>
      </c>
      <c r="L7" s="19">
        <v>2</v>
      </c>
      <c r="M7" s="30">
        <v>18</v>
      </c>
      <c r="N7" s="30">
        <v>8</v>
      </c>
      <c r="O7" s="19">
        <f>SUM(L7:N7)</f>
        <v>28</v>
      </c>
    </row>
    <row r="8" spans="1:15" ht="23.25">
      <c r="A8" s="3">
        <v>3</v>
      </c>
      <c r="B8" s="3" t="s">
        <v>52</v>
      </c>
      <c r="C8" s="3">
        <v>0</v>
      </c>
      <c r="D8" s="3">
        <v>7</v>
      </c>
      <c r="E8" s="3">
        <v>3</v>
      </c>
      <c r="F8" s="3">
        <v>0</v>
      </c>
      <c r="G8" s="3">
        <v>9</v>
      </c>
      <c r="H8" s="3">
        <v>21</v>
      </c>
      <c r="I8" s="3">
        <v>0</v>
      </c>
      <c r="J8" s="3">
        <v>1</v>
      </c>
      <c r="K8" s="3">
        <v>14</v>
      </c>
      <c r="L8" s="19">
        <v>10</v>
      </c>
      <c r="M8" s="30">
        <v>30</v>
      </c>
      <c r="N8" s="30">
        <v>15</v>
      </c>
      <c r="O8" s="19">
        <f>SUM(L8:N8)</f>
        <v>55</v>
      </c>
    </row>
    <row r="9" spans="1:15" ht="23.25">
      <c r="A9" s="3">
        <v>4</v>
      </c>
      <c r="B9" s="3" t="s">
        <v>53</v>
      </c>
      <c r="C9" s="3">
        <v>0</v>
      </c>
      <c r="D9" s="3">
        <v>4</v>
      </c>
      <c r="E9" s="3">
        <v>4</v>
      </c>
      <c r="F9" s="3">
        <v>0</v>
      </c>
      <c r="G9" s="3">
        <v>10</v>
      </c>
      <c r="H9" s="3">
        <v>30</v>
      </c>
      <c r="I9" s="3">
        <v>0</v>
      </c>
      <c r="J9" s="3">
        <v>7</v>
      </c>
      <c r="K9" s="3">
        <v>6</v>
      </c>
      <c r="L9" s="19">
        <v>8</v>
      </c>
      <c r="M9" s="30">
        <v>40</v>
      </c>
      <c r="N9" s="30">
        <v>13</v>
      </c>
      <c r="O9" s="19">
        <f>SUM(L9:N9)</f>
        <v>61</v>
      </c>
    </row>
    <row r="10" spans="1:15" ht="23.25">
      <c r="A10" s="3">
        <v>5</v>
      </c>
      <c r="B10" s="3" t="s">
        <v>54</v>
      </c>
      <c r="C10" s="3">
        <v>0</v>
      </c>
      <c r="D10" s="3">
        <v>5</v>
      </c>
      <c r="E10" s="3">
        <v>2</v>
      </c>
      <c r="F10" s="3">
        <v>0</v>
      </c>
      <c r="G10" s="3">
        <v>7</v>
      </c>
      <c r="H10" s="3">
        <v>19</v>
      </c>
      <c r="I10" s="3">
        <v>0</v>
      </c>
      <c r="J10" s="3">
        <v>5</v>
      </c>
      <c r="K10" s="3">
        <v>12</v>
      </c>
      <c r="L10" s="19">
        <v>7</v>
      </c>
      <c r="M10" s="30">
        <v>26</v>
      </c>
      <c r="N10" s="30">
        <v>17</v>
      </c>
      <c r="O10" s="19">
        <f>SUM(L10:N10)</f>
        <v>50</v>
      </c>
    </row>
    <row r="11" spans="1:15" ht="23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"/>
      <c r="N11" s="1"/>
      <c r="O11" s="3"/>
    </row>
    <row r="12" spans="1:15" ht="23.25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3.25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23.25" hidden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3.25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3.25" hidden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3.25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"/>
      <c r="N17" s="1"/>
      <c r="O17" s="3"/>
    </row>
    <row r="18" spans="1:15" ht="23.25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"/>
      <c r="N18" s="1"/>
      <c r="O18" s="3"/>
    </row>
    <row r="19" spans="1:15" ht="23.25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1"/>
      <c r="O19" s="3"/>
    </row>
    <row r="20" spans="1:15" ht="23.25">
      <c r="A20" s="3"/>
      <c r="B20" s="3" t="s">
        <v>30</v>
      </c>
      <c r="C20" s="3">
        <f aca="true" t="shared" si="0" ref="C20:I20">SUM(C6:C19)</f>
        <v>0</v>
      </c>
      <c r="D20" s="3">
        <f t="shared" si="0"/>
        <v>27</v>
      </c>
      <c r="E20" s="3">
        <f t="shared" si="0"/>
        <v>16</v>
      </c>
      <c r="F20" s="3">
        <f t="shared" si="0"/>
        <v>0</v>
      </c>
      <c r="G20" s="3">
        <f t="shared" si="0"/>
        <v>42</v>
      </c>
      <c r="H20" s="3">
        <f t="shared" si="0"/>
        <v>104</v>
      </c>
      <c r="I20" s="3">
        <f t="shared" si="0"/>
        <v>0</v>
      </c>
      <c r="J20" s="3">
        <f aca="true" t="shared" si="1" ref="J20:O20">SUM(J6:J19)</f>
        <v>23</v>
      </c>
      <c r="K20" s="3">
        <f t="shared" si="1"/>
        <v>43</v>
      </c>
      <c r="L20" s="3">
        <f t="shared" si="1"/>
        <v>43</v>
      </c>
      <c r="M20" s="1">
        <f t="shared" si="1"/>
        <v>146</v>
      </c>
      <c r="N20" s="1">
        <f t="shared" si="1"/>
        <v>66</v>
      </c>
      <c r="O20" s="3">
        <f t="shared" si="1"/>
        <v>255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2013-10-16T06:47:18Z</cp:lastPrinted>
  <dcterms:created xsi:type="dcterms:W3CDTF">2012-01-13T07:45:29Z</dcterms:created>
  <dcterms:modified xsi:type="dcterms:W3CDTF">2014-01-27T02:25:51Z</dcterms:modified>
  <cp:category/>
  <cp:version/>
  <cp:contentType/>
  <cp:contentStatus/>
</cp:coreProperties>
</file>